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46" windowWidth="15480" windowHeight="11640" tabRatio="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<sst xmlns="http://schemas.openxmlformats.org/spreadsheetml/2006/main" count="122" uniqueCount="49">
  <si>
    <t>1/3</t>
  </si>
  <si>
    <t>2/3</t>
  </si>
  <si>
    <t>3/3</t>
  </si>
  <si>
    <t>chrono</t>
  </si>
  <si>
    <t>Total</t>
  </si>
  <si>
    <t>nbre de tours</t>
  </si>
  <si>
    <t>équipe</t>
  </si>
  <si>
    <t>temps 1</t>
  </si>
  <si>
    <t>temps 2</t>
  </si>
  <si>
    <t>voiture</t>
  </si>
  <si>
    <t>Equipe</t>
  </si>
  <si>
    <t>écart</t>
  </si>
  <si>
    <t>écart / 1er</t>
  </si>
  <si>
    <t>maxi</t>
  </si>
  <si>
    <t>mini</t>
  </si>
  <si>
    <t>écart /1er</t>
  </si>
  <si>
    <t>Classement général</t>
  </si>
  <si>
    <t>S 1</t>
  </si>
  <si>
    <t>S 2</t>
  </si>
  <si>
    <t>S 3</t>
  </si>
  <si>
    <t>S 4</t>
  </si>
  <si>
    <t>PILOTE</t>
  </si>
  <si>
    <t xml:space="preserve">Total      </t>
  </si>
  <si>
    <t>équipe
1/3 segment</t>
  </si>
  <si>
    <t>Voiture</t>
  </si>
  <si>
    <t>serge</t>
  </si>
  <si>
    <t>vincent</t>
  </si>
  <si>
    <t>juan</t>
  </si>
  <si>
    <t>guillaume</t>
  </si>
  <si>
    <t>anthony</t>
  </si>
  <si>
    <t>pierre</t>
  </si>
  <si>
    <t>lionel</t>
  </si>
  <si>
    <t>denis</t>
  </si>
  <si>
    <t>jean luc</t>
  </si>
  <si>
    <t>philippe</t>
  </si>
  <si>
    <t>jean luc:yves</t>
  </si>
  <si>
    <t>yves</t>
  </si>
  <si>
    <t>juan/pierre</t>
  </si>
  <si>
    <t>pierre/jean luc</t>
  </si>
  <si>
    <t>équipe/pilote</t>
  </si>
  <si>
    <t>MMC/lionel</t>
  </si>
  <si>
    <t>SPIRIT of Le Mans</t>
  </si>
  <si>
    <t>MMC</t>
  </si>
  <si>
    <t>Slotizer</t>
  </si>
  <si>
    <t>Mondialtec</t>
  </si>
  <si>
    <t>Spirit/Denis</t>
  </si>
  <si>
    <t>Spirit of Le Mans</t>
  </si>
  <si>
    <t>Spirit of Le mans</t>
  </si>
  <si>
    <t>Qualifications en piste bleue / 5tours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</si>
</sst>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b/>
      <sz val="10"/>
      <color indexed="5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 style="double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ck"/>
    </border>
    <border>
      <left style="hair"/>
      <right style="hair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1" xfId="0" applyFill="1" applyBorder="1" applyAlignment="1">
      <alignment/>
    </xf>
    <xf numFmtId="0" fontId="5" fillId="4" borderId="0" xfId="0" applyFont="1" applyFill="1" applyBorder="1" applyAlignment="1">
      <alignment/>
    </xf>
    <xf numFmtId="0" fontId="0" fillId="5" borderId="2" xfId="0" applyFill="1" applyBorder="1" applyAlignment="1">
      <alignment/>
    </xf>
    <xf numFmtId="0" fontId="5" fillId="5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0" fontId="5" fillId="6" borderId="0" xfId="0" applyFont="1" applyFill="1" applyBorder="1" applyAlignment="1">
      <alignment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/>
      <protection locked="0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49" fontId="8" fillId="7" borderId="1" xfId="0" applyNumberFormat="1" applyFont="1" applyFill="1" applyBorder="1" applyAlignment="1" applyProtection="1">
      <alignment horizontal="center" vertical="center"/>
      <protection/>
    </xf>
    <xf numFmtId="49" fontId="8" fillId="7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2" fontId="6" fillId="8" borderId="5" xfId="0" applyNumberFormat="1" applyFont="1" applyFill="1" applyBorder="1" applyAlignment="1" applyProtection="1">
      <alignment horizontal="center"/>
      <protection locked="0"/>
    </xf>
    <xf numFmtId="0" fontId="6" fillId="8" borderId="6" xfId="0" applyFont="1" applyFill="1" applyBorder="1" applyAlignment="1">
      <alignment/>
    </xf>
    <xf numFmtId="2" fontId="6" fillId="8" borderId="6" xfId="0" applyNumberFormat="1" applyFont="1" applyFill="1" applyBorder="1" applyAlignment="1" applyProtection="1">
      <alignment/>
      <protection locked="0"/>
    </xf>
    <xf numFmtId="2" fontId="6" fillId="8" borderId="7" xfId="0" applyNumberFormat="1" applyFont="1" applyFill="1" applyBorder="1" applyAlignment="1" applyProtection="1">
      <alignment/>
      <protection locked="0"/>
    </xf>
    <xf numFmtId="2" fontId="6" fillId="8" borderId="8" xfId="0" applyNumberFormat="1" applyFont="1" applyFill="1" applyBorder="1" applyAlignment="1">
      <alignment horizontal="center"/>
    </xf>
    <xf numFmtId="49" fontId="6" fillId="8" borderId="5" xfId="0" applyNumberFormat="1" applyFont="1" applyFill="1" applyBorder="1" applyAlignment="1" applyProtection="1">
      <alignment horizontal="center"/>
      <protection locked="0"/>
    </xf>
    <xf numFmtId="0" fontId="3" fillId="8" borderId="5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2" fontId="6" fillId="8" borderId="10" xfId="0" applyNumberFormat="1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>
      <alignment/>
    </xf>
    <xf numFmtId="2" fontId="6" fillId="8" borderId="11" xfId="0" applyNumberFormat="1" applyFont="1" applyFill="1" applyBorder="1" applyAlignment="1" applyProtection="1">
      <alignment/>
      <protection locked="0"/>
    </xf>
    <xf numFmtId="2" fontId="6" fillId="8" borderId="12" xfId="0" applyNumberFormat="1" applyFont="1" applyFill="1" applyBorder="1" applyAlignment="1" applyProtection="1">
      <alignment/>
      <protection locked="0"/>
    </xf>
    <xf numFmtId="2" fontId="6" fillId="8" borderId="13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4" xfId="0" applyFill="1" applyBorder="1" applyAlignment="1">
      <alignment/>
    </xf>
    <xf numFmtId="0" fontId="5" fillId="6" borderId="4" xfId="0" applyFont="1" applyFill="1" applyBorder="1" applyAlignment="1">
      <alignment/>
    </xf>
    <xf numFmtId="49" fontId="8" fillId="6" borderId="4" xfId="0" applyNumberFormat="1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9" fillId="6" borderId="1" xfId="0" applyFont="1" applyFill="1" applyBorder="1" applyAlignment="1">
      <alignment horizontal="right"/>
    </xf>
    <xf numFmtId="0" fontId="0" fillId="6" borderId="4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6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6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7" borderId="21" xfId="0" applyNumberFormat="1" applyFont="1" applyFill="1" applyBorder="1" applyAlignment="1" applyProtection="1">
      <alignment horizontal="center" vertical="center"/>
      <protection/>
    </xf>
    <xf numFmtId="49" fontId="8" fillId="7" borderId="2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22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NumberFormat="1" applyFont="1" applyFill="1" applyBorder="1" applyAlignment="1" applyProtection="1">
      <alignment horizontal="center" vertical="center"/>
      <protection locked="0"/>
    </xf>
    <xf numFmtId="0" fontId="8" fillId="9" borderId="23" xfId="0" applyNumberFormat="1" applyFont="1" applyFill="1" applyBorder="1" applyAlignment="1" applyProtection="1">
      <alignment horizontal="center" vertical="center"/>
      <protection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 applyProtection="1">
      <alignment horizontal="center" vertical="center"/>
      <protection/>
    </xf>
    <xf numFmtId="0" fontId="0" fillId="10" borderId="1" xfId="0" applyNumberFormat="1" applyFill="1" applyBorder="1" applyAlignment="1" applyProtection="1">
      <alignment horizontal="center" vertical="center"/>
      <protection locked="0"/>
    </xf>
    <xf numFmtId="0" fontId="0" fillId="10" borderId="22" xfId="0" applyNumberFormat="1" applyFill="1" applyBorder="1" applyAlignment="1" applyProtection="1">
      <alignment horizontal="center" vertical="center"/>
      <protection locked="0"/>
    </xf>
    <xf numFmtId="0" fontId="0" fillId="10" borderId="4" xfId="0" applyNumberFormat="1" applyFill="1" applyBorder="1" applyAlignment="1" applyProtection="1">
      <alignment horizontal="center" vertical="center"/>
      <protection locked="0"/>
    </xf>
    <xf numFmtId="0" fontId="3" fillId="10" borderId="21" xfId="0" applyNumberFormat="1" applyFont="1" applyFill="1" applyBorder="1" applyAlignment="1" applyProtection="1">
      <alignment horizontal="right" wrapText="1"/>
      <protection/>
    </xf>
    <xf numFmtId="49" fontId="8" fillId="10" borderId="1" xfId="0" applyNumberFormat="1" applyFont="1" applyFill="1" applyBorder="1" applyAlignment="1" applyProtection="1">
      <alignment horizontal="center" vertical="center"/>
      <protection/>
    </xf>
    <xf numFmtId="49" fontId="8" fillId="10" borderId="22" xfId="0" applyNumberFormat="1" applyFont="1" applyFill="1" applyBorder="1" applyAlignment="1">
      <alignment horizontal="center" vertical="center"/>
    </xf>
    <xf numFmtId="49" fontId="8" fillId="10" borderId="4" xfId="0" applyNumberFormat="1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/>
    </xf>
    <xf numFmtId="0" fontId="2" fillId="8" borderId="1" xfId="0" applyNumberFormat="1" applyFon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>
      <alignment horizontal="right" vertical="center"/>
    </xf>
    <xf numFmtId="2" fontId="6" fillId="0" borderId="26" xfId="0" applyNumberFormat="1" applyFont="1" applyBorder="1" applyAlignment="1">
      <alignment horizontal="center" vertical="center"/>
    </xf>
    <xf numFmtId="0" fontId="9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5" fillId="6" borderId="16" xfId="0" applyFont="1" applyFill="1" applyBorder="1" applyAlignment="1" applyProtection="1">
      <alignment/>
      <protection locked="0"/>
    </xf>
    <xf numFmtId="0" fontId="3" fillId="6" borderId="16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3" fillId="6" borderId="3" xfId="0" applyFont="1" applyFill="1" applyBorder="1" applyAlignment="1">
      <alignment horizontal="center"/>
    </xf>
    <xf numFmtId="0" fontId="12" fillId="11" borderId="27" xfId="0" applyNumberFormat="1" applyFont="1" applyFill="1" applyBorder="1" applyAlignment="1" applyProtection="1">
      <alignment horizontal="center" vertical="center"/>
      <protection/>
    </xf>
    <xf numFmtId="0" fontId="13" fillId="11" borderId="1" xfId="0" applyNumberFormat="1" applyFont="1" applyFill="1" applyBorder="1" applyAlignment="1" applyProtection="1">
      <alignment horizontal="center" vertical="center"/>
      <protection/>
    </xf>
    <xf numFmtId="0" fontId="13" fillId="11" borderId="22" xfId="0" applyNumberFormat="1" applyFont="1" applyFill="1" applyBorder="1" applyAlignment="1" applyProtection="1">
      <alignment horizontal="center" vertical="center"/>
      <protection/>
    </xf>
    <xf numFmtId="0" fontId="13" fillId="11" borderId="4" xfId="0" applyNumberFormat="1" applyFont="1" applyFill="1" applyBorder="1" applyAlignment="1" applyProtection="1">
      <alignment horizontal="center" vertical="center"/>
      <protection/>
    </xf>
    <xf numFmtId="0" fontId="6" fillId="7" borderId="28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 applyProtection="1">
      <alignment horizontal="center"/>
      <protection locked="0"/>
    </xf>
    <xf numFmtId="0" fontId="6" fillId="8" borderId="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30" xfId="0" applyFont="1" applyBorder="1" applyAlignment="1">
      <alignment/>
    </xf>
    <xf numFmtId="49" fontId="6" fillId="8" borderId="18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/>
    </xf>
    <xf numFmtId="0" fontId="0" fillId="12" borderId="32" xfId="0" applyFont="1" applyFill="1" applyBorder="1" applyAlignment="1" applyProtection="1">
      <alignment horizontal="center"/>
      <protection locked="0"/>
    </xf>
    <xf numFmtId="0" fontId="0" fillId="12" borderId="33" xfId="0" applyFont="1" applyFill="1" applyBorder="1" applyAlignment="1">
      <alignment/>
    </xf>
    <xf numFmtId="0" fontId="0" fillId="12" borderId="34" xfId="0" applyFont="1" applyFill="1" applyBorder="1" applyAlignment="1">
      <alignment horizontal="center" vertical="center"/>
    </xf>
    <xf numFmtId="2" fontId="6" fillId="8" borderId="18" xfId="0" applyNumberFormat="1" applyFont="1" applyFill="1" applyBorder="1" applyAlignment="1" applyProtection="1">
      <alignment horizontal="center"/>
      <protection locked="0"/>
    </xf>
    <xf numFmtId="0" fontId="6" fillId="8" borderId="31" xfId="0" applyFont="1" applyFill="1" applyBorder="1" applyAlignment="1">
      <alignment/>
    </xf>
    <xf numFmtId="2" fontId="6" fillId="8" borderId="31" xfId="0" applyNumberFormat="1" applyFont="1" applyFill="1" applyBorder="1" applyAlignment="1" applyProtection="1">
      <alignment/>
      <protection locked="0"/>
    </xf>
    <xf numFmtId="2" fontId="6" fillId="8" borderId="35" xfId="0" applyNumberFormat="1" applyFont="1" applyFill="1" applyBorder="1" applyAlignment="1" applyProtection="1">
      <alignment/>
      <protection locked="0"/>
    </xf>
    <xf numFmtId="0" fontId="0" fillId="12" borderId="33" xfId="0" applyFont="1" applyFill="1" applyBorder="1" applyAlignment="1" applyProtection="1">
      <alignment/>
      <protection locked="0"/>
    </xf>
    <xf numFmtId="0" fontId="0" fillId="12" borderId="34" xfId="0" applyFont="1" applyFill="1" applyBorder="1" applyAlignment="1" applyProtection="1">
      <alignment/>
      <protection locked="0"/>
    </xf>
    <xf numFmtId="0" fontId="5" fillId="8" borderId="0" xfId="0" applyFont="1" applyFill="1" applyAlignment="1">
      <alignment/>
    </xf>
    <xf numFmtId="0" fontId="5" fillId="8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5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2" borderId="41" xfId="0" applyFont="1" applyFill="1" applyBorder="1" applyAlignment="1">
      <alignment horizontal="center" vertical="center"/>
    </xf>
    <xf numFmtId="0" fontId="0" fillId="12" borderId="42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4" fillId="7" borderId="45" xfId="0" applyNumberFormat="1" applyFont="1" applyFill="1" applyBorder="1" applyAlignment="1" applyProtection="1">
      <alignment horizontal="center" vertical="center"/>
      <protection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49" fontId="5" fillId="9" borderId="20" xfId="0" applyNumberFormat="1" applyFont="1" applyFill="1" applyBorder="1" applyAlignment="1" applyProtection="1">
      <alignment horizontal="center" vertical="center"/>
      <protection locked="0"/>
    </xf>
    <xf numFmtId="49" fontId="0" fillId="9" borderId="16" xfId="0" applyNumberFormat="1" applyFill="1" applyBorder="1" applyAlignment="1" applyProtection="1">
      <alignment horizontal="center" vertical="center"/>
      <protection locked="0"/>
    </xf>
    <xf numFmtId="49" fontId="0" fillId="9" borderId="17" xfId="0" applyNumberForma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6" fillId="3" borderId="48" xfId="0" applyFont="1" applyFill="1" applyBorder="1" applyAlignment="1" applyProtection="1">
      <alignment horizontal="right" vertical="center"/>
      <protection locked="0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2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5" fillId="7" borderId="51" xfId="0" applyNumberFormat="1" applyFont="1" applyFill="1" applyBorder="1" applyAlignment="1" applyProtection="1">
      <alignment horizontal="right" wrapText="1"/>
      <protection/>
    </xf>
    <xf numFmtId="0" fontId="0" fillId="0" borderId="21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219075</xdr:rowOff>
    </xdr:from>
    <xdr:to>
      <xdr:col>9</xdr:col>
      <xdr:colOff>342900</xdr:colOff>
      <xdr:row>1</xdr:row>
      <xdr:rowOff>190500</xdr:rowOff>
    </xdr:to>
    <xdr:sp>
      <xdr:nvSpPr>
        <xdr:cNvPr id="1" name="AutoShape 10"/>
        <xdr:cNvSpPr>
          <a:spLocks/>
        </xdr:cNvSpPr>
      </xdr:nvSpPr>
      <xdr:spPr>
        <a:xfrm>
          <a:off x="4505325" y="219075"/>
          <a:ext cx="41624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6 H-MMC-08.10.2005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44"/>
  <sheetViews>
    <sheetView showGridLines="0" tabSelected="1" zoomScale="75" zoomScaleNormal="75" workbookViewId="0" topLeftCell="E1">
      <selection activeCell="T28" sqref="T28"/>
    </sheetView>
  </sheetViews>
  <sheetFormatPr defaultColWidth="11.421875" defaultRowHeight="12.75"/>
  <cols>
    <col min="1" max="1" width="11.7109375" style="76" customWidth="1"/>
    <col min="2" max="2" width="31.140625" style="3" bestFit="1" customWidth="1"/>
    <col min="3" max="14" width="11.7109375" style="0" customWidth="1"/>
    <col min="15" max="15" width="8.57421875" style="0" customWidth="1"/>
    <col min="22" max="22" width="20.8515625" style="0" bestFit="1" customWidth="1"/>
  </cols>
  <sheetData>
    <row r="1" spans="1:23" ht="43.5" customHeight="1">
      <c r="A1" s="73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54"/>
      <c r="Q1" s="54"/>
      <c r="R1" s="54"/>
      <c r="S1" s="54"/>
      <c r="T1" s="54"/>
      <c r="U1" s="54"/>
      <c r="V1" s="54"/>
      <c r="W1" s="54"/>
    </row>
    <row r="2" spans="1:23" ht="22.5" customHeight="1">
      <c r="A2" s="7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2"/>
      <c r="P2" s="54"/>
      <c r="Q2" s="54"/>
      <c r="R2" s="54"/>
      <c r="S2" s="54"/>
      <c r="T2" s="54"/>
      <c r="U2" s="54"/>
      <c r="V2" s="54"/>
      <c r="W2" s="54"/>
    </row>
    <row r="3" spans="1:23" ht="12.75" customHeight="1" thickBot="1">
      <c r="A3" s="7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2"/>
      <c r="P3" s="54"/>
      <c r="Q3" s="54"/>
      <c r="S3" s="54"/>
      <c r="T3" s="54"/>
      <c r="U3" s="54"/>
      <c r="V3" s="54"/>
      <c r="W3" s="54"/>
    </row>
    <row r="4" spans="1:23" s="1" customFormat="1" ht="20.25">
      <c r="A4" s="74"/>
      <c r="B4" s="207" t="s">
        <v>23</v>
      </c>
      <c r="C4" s="194" t="s">
        <v>41</v>
      </c>
      <c r="D4" s="195"/>
      <c r="E4" s="196"/>
      <c r="F4" s="194" t="s">
        <v>42</v>
      </c>
      <c r="G4" s="195"/>
      <c r="H4" s="196"/>
      <c r="I4" s="194" t="s">
        <v>43</v>
      </c>
      <c r="J4" s="195"/>
      <c r="K4" s="196"/>
      <c r="L4" s="194" t="s">
        <v>44</v>
      </c>
      <c r="M4" s="195"/>
      <c r="N4" s="196"/>
      <c r="O4" s="63"/>
      <c r="P4" s="55"/>
      <c r="Q4" s="164"/>
      <c r="R4" s="165"/>
      <c r="S4" s="164"/>
      <c r="T4" s="164"/>
      <c r="U4" s="164"/>
      <c r="V4" s="55"/>
      <c r="W4" s="55"/>
    </row>
    <row r="5" spans="1:23" s="1" customFormat="1" ht="20.25">
      <c r="A5" s="74"/>
      <c r="B5" s="208"/>
      <c r="C5" s="35" t="s">
        <v>0</v>
      </c>
      <c r="D5" s="84" t="s">
        <v>1</v>
      </c>
      <c r="E5" s="36" t="s">
        <v>2</v>
      </c>
      <c r="F5" s="35" t="s">
        <v>0</v>
      </c>
      <c r="G5" s="84" t="s">
        <v>1</v>
      </c>
      <c r="H5" s="36" t="s">
        <v>2</v>
      </c>
      <c r="I5" s="35" t="s">
        <v>0</v>
      </c>
      <c r="J5" s="84" t="s">
        <v>1</v>
      </c>
      <c r="K5" s="36" t="s">
        <v>2</v>
      </c>
      <c r="L5" s="35" t="s">
        <v>0</v>
      </c>
      <c r="M5" s="84" t="s">
        <v>1</v>
      </c>
      <c r="N5" s="36" t="s">
        <v>2</v>
      </c>
      <c r="O5" s="63"/>
      <c r="P5" s="55"/>
      <c r="Q5" s="164"/>
      <c r="R5" s="164"/>
      <c r="S5" s="164"/>
      <c r="T5" s="164"/>
      <c r="U5" s="164"/>
      <c r="W5" s="55"/>
    </row>
    <row r="6" spans="1:23" s="1" customFormat="1" ht="6.75" customHeight="1" thickBot="1">
      <c r="A6" s="74"/>
      <c r="B6" s="106"/>
      <c r="C6" s="107"/>
      <c r="D6" s="108"/>
      <c r="E6" s="109"/>
      <c r="F6" s="107"/>
      <c r="G6" s="108"/>
      <c r="H6" s="109"/>
      <c r="I6" s="107"/>
      <c r="J6" s="108"/>
      <c r="K6" s="109"/>
      <c r="L6" s="107"/>
      <c r="M6" s="108"/>
      <c r="N6" s="109"/>
      <c r="O6" s="63"/>
      <c r="P6" s="55"/>
      <c r="Q6" s="164"/>
      <c r="R6" s="157"/>
      <c r="S6" s="164"/>
      <c r="T6" s="164"/>
      <c r="U6" s="164"/>
      <c r="V6" s="55"/>
      <c r="W6" s="55"/>
    </row>
    <row r="7" spans="1:24" s="79" customFormat="1" ht="21" thickTop="1">
      <c r="A7" s="197" t="s">
        <v>17</v>
      </c>
      <c r="B7" s="110" t="s">
        <v>21</v>
      </c>
      <c r="C7" s="97" t="s">
        <v>25</v>
      </c>
      <c r="D7" s="98" t="s">
        <v>30</v>
      </c>
      <c r="E7" s="99" t="s">
        <v>32</v>
      </c>
      <c r="F7" s="97" t="s">
        <v>26</v>
      </c>
      <c r="G7" s="100" t="s">
        <v>31</v>
      </c>
      <c r="H7" s="101" t="s">
        <v>32</v>
      </c>
      <c r="I7" s="97" t="s">
        <v>27</v>
      </c>
      <c r="J7" s="100" t="s">
        <v>30</v>
      </c>
      <c r="K7" s="101" t="s">
        <v>35</v>
      </c>
      <c r="L7" s="97" t="s">
        <v>28</v>
      </c>
      <c r="M7" s="100" t="s">
        <v>29</v>
      </c>
      <c r="N7" s="101" t="s">
        <v>34</v>
      </c>
      <c r="O7" s="77"/>
      <c r="P7" s="78"/>
      <c r="Q7" s="154"/>
      <c r="R7" s="157"/>
      <c r="S7" s="164"/>
      <c r="T7" s="70"/>
      <c r="U7" s="154"/>
      <c r="V7" s="154"/>
      <c r="W7" s="154"/>
      <c r="X7" s="154"/>
    </row>
    <row r="8" spans="1:24" s="37" customFormat="1" ht="18">
      <c r="A8" s="198"/>
      <c r="B8" s="83" t="s">
        <v>5</v>
      </c>
      <c r="C8" s="85">
        <v>151.4</v>
      </c>
      <c r="D8" s="86">
        <v>299.2</v>
      </c>
      <c r="E8" s="87">
        <v>450.3</v>
      </c>
      <c r="F8" s="88">
        <v>150.4</v>
      </c>
      <c r="G8" s="89">
        <v>304.7</v>
      </c>
      <c r="H8" s="90">
        <v>457.9</v>
      </c>
      <c r="I8" s="91">
        <v>141.7</v>
      </c>
      <c r="J8" s="92">
        <v>264.9</v>
      </c>
      <c r="K8" s="93">
        <v>383.1</v>
      </c>
      <c r="L8" s="94">
        <v>157.7</v>
      </c>
      <c r="M8" s="95">
        <v>313.2</v>
      </c>
      <c r="N8" s="96">
        <v>460.8</v>
      </c>
      <c r="O8" s="64"/>
      <c r="P8" s="56"/>
      <c r="Q8" s="155"/>
      <c r="R8" s="70"/>
      <c r="S8" s="154"/>
      <c r="T8" s="160"/>
      <c r="U8" s="166"/>
      <c r="V8" s="70"/>
      <c r="W8" s="154"/>
      <c r="X8" s="160"/>
    </row>
    <row r="9" spans="1:24" s="2" customFormat="1" ht="18">
      <c r="A9" s="198"/>
      <c r="B9" s="120" t="s">
        <v>11</v>
      </c>
      <c r="C9" s="121"/>
      <c r="D9" s="122">
        <f>D8-C8</f>
        <v>147.79999999999998</v>
      </c>
      <c r="E9" s="123">
        <f>E8-D8</f>
        <v>151.10000000000002</v>
      </c>
      <c r="F9" s="121"/>
      <c r="G9" s="122">
        <f>G8-F8</f>
        <v>154.29999999999998</v>
      </c>
      <c r="H9" s="123">
        <f>H8-G8</f>
        <v>153.2</v>
      </c>
      <c r="I9" s="121"/>
      <c r="J9" s="122">
        <f>J8-I8</f>
        <v>123.19999999999999</v>
      </c>
      <c r="K9" s="123">
        <f>K8-J8</f>
        <v>118.20000000000005</v>
      </c>
      <c r="L9" s="121"/>
      <c r="M9" s="122">
        <f>M8-L8</f>
        <v>155.5</v>
      </c>
      <c r="N9" s="123">
        <f>N8-M8</f>
        <v>147.60000000000002</v>
      </c>
      <c r="O9" s="65"/>
      <c r="P9" s="57"/>
      <c r="Q9" s="157"/>
      <c r="R9" s="158"/>
      <c r="S9" s="155"/>
      <c r="T9" s="162"/>
      <c r="U9" s="167"/>
      <c r="V9" s="158"/>
      <c r="W9" s="155"/>
      <c r="X9" s="162"/>
    </row>
    <row r="10" spans="1:24" s="130" customFormat="1" ht="18">
      <c r="A10" s="198"/>
      <c r="B10" s="111" t="s">
        <v>3</v>
      </c>
      <c r="C10" s="125">
        <v>11.56</v>
      </c>
      <c r="D10" s="126">
        <v>11.45</v>
      </c>
      <c r="E10" s="127">
        <v>11.28</v>
      </c>
      <c r="F10" s="125">
        <v>11.59</v>
      </c>
      <c r="G10" s="126">
        <v>11.31</v>
      </c>
      <c r="H10" s="127">
        <v>11.31</v>
      </c>
      <c r="I10" s="125">
        <v>12.12</v>
      </c>
      <c r="J10" s="126">
        <v>12.12</v>
      </c>
      <c r="K10" s="127">
        <v>12.12</v>
      </c>
      <c r="L10" s="125">
        <v>11.07</v>
      </c>
      <c r="M10" s="126">
        <v>11.07</v>
      </c>
      <c r="N10" s="127">
        <v>11.07</v>
      </c>
      <c r="O10" s="128"/>
      <c r="P10" s="129"/>
      <c r="Q10" s="161"/>
      <c r="R10" s="70"/>
      <c r="S10" s="157"/>
      <c r="T10" s="160"/>
      <c r="U10" s="167"/>
      <c r="V10" s="70"/>
      <c r="W10" s="157"/>
      <c r="X10" s="160"/>
    </row>
    <row r="11" spans="1:24" s="82" customFormat="1" ht="6.75" customHeight="1" thickBot="1">
      <c r="A11" s="112"/>
      <c r="B11" s="102"/>
      <c r="C11" s="103"/>
      <c r="D11" s="104"/>
      <c r="E11" s="105"/>
      <c r="F11" s="103"/>
      <c r="G11" s="104"/>
      <c r="H11" s="105"/>
      <c r="I11" s="103"/>
      <c r="J11" s="104"/>
      <c r="K11" s="105"/>
      <c r="L11" s="103"/>
      <c r="M11" s="104"/>
      <c r="N11" s="105"/>
      <c r="O11" s="80"/>
      <c r="P11" s="81"/>
      <c r="Q11" s="159"/>
      <c r="R11" s="70"/>
      <c r="S11" s="159"/>
      <c r="T11" s="160"/>
      <c r="U11" s="167"/>
      <c r="V11" s="70"/>
      <c r="W11" s="159"/>
      <c r="X11" s="160"/>
    </row>
    <row r="12" spans="1:24" s="82" customFormat="1" ht="18.75" thickTop="1">
      <c r="A12" s="197" t="s">
        <v>18</v>
      </c>
      <c r="B12" s="110" t="s">
        <v>21</v>
      </c>
      <c r="C12" s="97" t="s">
        <v>25</v>
      </c>
      <c r="D12" s="98" t="s">
        <v>30</v>
      </c>
      <c r="E12" s="99" t="s">
        <v>32</v>
      </c>
      <c r="F12" s="97" t="s">
        <v>26</v>
      </c>
      <c r="G12" s="100" t="s">
        <v>32</v>
      </c>
      <c r="H12" s="101" t="s">
        <v>31</v>
      </c>
      <c r="I12" s="97" t="s">
        <v>36</v>
      </c>
      <c r="J12" s="100" t="s">
        <v>27</v>
      </c>
      <c r="K12" s="101" t="s">
        <v>38</v>
      </c>
      <c r="L12" s="97" t="s">
        <v>28</v>
      </c>
      <c r="M12" s="100" t="s">
        <v>29</v>
      </c>
      <c r="N12" s="101" t="s">
        <v>34</v>
      </c>
      <c r="O12" s="80"/>
      <c r="P12" s="81"/>
      <c r="Q12" s="159"/>
      <c r="R12" s="157"/>
      <c r="S12" s="159"/>
      <c r="T12" s="168"/>
      <c r="U12" s="167"/>
      <c r="V12" s="157"/>
      <c r="W12" s="159"/>
      <c r="X12" s="160"/>
    </row>
    <row r="13" spans="1:24" ht="18">
      <c r="A13" s="198"/>
      <c r="B13" s="83" t="s">
        <v>5</v>
      </c>
      <c r="C13" s="91">
        <v>151.7</v>
      </c>
      <c r="D13" s="92">
        <v>305.6</v>
      </c>
      <c r="E13" s="93">
        <v>463.3</v>
      </c>
      <c r="F13" s="85">
        <v>150.2</v>
      </c>
      <c r="G13" s="86">
        <v>304.4</v>
      </c>
      <c r="H13" s="87">
        <v>456.8</v>
      </c>
      <c r="I13" s="94">
        <v>137.7</v>
      </c>
      <c r="J13" s="95">
        <v>265.1</v>
      </c>
      <c r="K13" s="96">
        <v>402.8</v>
      </c>
      <c r="L13" s="88">
        <v>155.5</v>
      </c>
      <c r="M13" s="89">
        <v>311.2</v>
      </c>
      <c r="N13" s="90">
        <v>460.3</v>
      </c>
      <c r="O13" s="62"/>
      <c r="P13" s="54"/>
      <c r="Q13" s="156"/>
      <c r="R13" s="70"/>
      <c r="S13" s="156"/>
      <c r="T13" s="160"/>
      <c r="U13" s="167"/>
      <c r="V13" s="70"/>
      <c r="W13" s="156"/>
      <c r="X13" s="160"/>
    </row>
    <row r="14" spans="1:24" s="2" customFormat="1" ht="18">
      <c r="A14" s="198"/>
      <c r="B14" s="120" t="s">
        <v>11</v>
      </c>
      <c r="C14" s="121"/>
      <c r="D14" s="122">
        <f>D13-C13</f>
        <v>153.90000000000003</v>
      </c>
      <c r="E14" s="123">
        <f>E13-D13</f>
        <v>157.7</v>
      </c>
      <c r="F14" s="121"/>
      <c r="G14" s="122">
        <f>G13-F13</f>
        <v>154.2</v>
      </c>
      <c r="H14" s="123">
        <f>H13-G13</f>
        <v>152.40000000000003</v>
      </c>
      <c r="I14" s="121"/>
      <c r="J14" s="122">
        <f>J13-I13</f>
        <v>127.40000000000003</v>
      </c>
      <c r="K14" s="123">
        <f>K13-J13</f>
        <v>137.7</v>
      </c>
      <c r="L14" s="121"/>
      <c r="M14" s="122">
        <f>M13-L13</f>
        <v>155.7</v>
      </c>
      <c r="N14" s="123">
        <f>N13-M13</f>
        <v>149.10000000000002</v>
      </c>
      <c r="O14" s="65"/>
      <c r="P14" s="57"/>
      <c r="Q14" s="157"/>
      <c r="R14" s="158"/>
      <c r="S14" s="157"/>
      <c r="T14" s="160"/>
      <c r="U14" s="167"/>
      <c r="V14" s="158"/>
      <c r="W14" s="157"/>
      <c r="X14" s="160"/>
    </row>
    <row r="15" spans="1:24" s="130" customFormat="1" ht="18">
      <c r="A15" s="198"/>
      <c r="B15" s="111" t="s">
        <v>3</v>
      </c>
      <c r="C15" s="125">
        <v>11.34</v>
      </c>
      <c r="D15" s="126">
        <v>11.3</v>
      </c>
      <c r="E15" s="127">
        <v>11.03</v>
      </c>
      <c r="F15" s="125">
        <v>11.56</v>
      </c>
      <c r="G15" s="126">
        <v>11.4</v>
      </c>
      <c r="H15" s="127">
        <v>11.25</v>
      </c>
      <c r="I15" s="125">
        <v>12.98</v>
      </c>
      <c r="J15" s="126">
        <v>12.07</v>
      </c>
      <c r="K15" s="127">
        <v>12.07</v>
      </c>
      <c r="L15" s="125"/>
      <c r="M15" s="126"/>
      <c r="N15" s="127"/>
      <c r="O15" s="128"/>
      <c r="P15" s="129"/>
      <c r="Q15" s="161"/>
      <c r="R15" s="70"/>
      <c r="S15" s="161"/>
      <c r="T15" s="160"/>
      <c r="U15" s="167"/>
      <c r="V15" s="70"/>
      <c r="W15" s="161"/>
      <c r="X15" s="160"/>
    </row>
    <row r="16" spans="1:24" s="82" customFormat="1" ht="6.75" customHeight="1" thickBot="1">
      <c r="A16" s="112"/>
      <c r="B16" s="102"/>
      <c r="C16" s="103"/>
      <c r="D16" s="104"/>
      <c r="E16" s="105"/>
      <c r="F16" s="103"/>
      <c r="G16" s="104"/>
      <c r="H16" s="105"/>
      <c r="I16" s="103"/>
      <c r="J16" s="104"/>
      <c r="K16" s="105"/>
      <c r="L16" s="103"/>
      <c r="M16" s="104"/>
      <c r="N16" s="105"/>
      <c r="O16" s="80"/>
      <c r="P16" s="81"/>
      <c r="Q16" s="159"/>
      <c r="R16" s="70"/>
      <c r="S16" s="159"/>
      <c r="T16" s="160"/>
      <c r="U16" s="167"/>
      <c r="V16" s="70"/>
      <c r="W16" s="159"/>
      <c r="X16" s="160"/>
    </row>
    <row r="17" spans="1:24" s="82" customFormat="1" ht="18.75" thickTop="1">
      <c r="A17" s="197" t="s">
        <v>19</v>
      </c>
      <c r="B17" s="110" t="s">
        <v>21</v>
      </c>
      <c r="C17" s="97" t="s">
        <v>25</v>
      </c>
      <c r="D17" s="98" t="s">
        <v>30</v>
      </c>
      <c r="E17" s="99" t="s">
        <v>32</v>
      </c>
      <c r="F17" s="97" t="s">
        <v>26</v>
      </c>
      <c r="G17" s="100" t="s">
        <v>32</v>
      </c>
      <c r="H17" s="101" t="s">
        <v>31</v>
      </c>
      <c r="I17" s="97" t="s">
        <v>33</v>
      </c>
      <c r="J17" s="100" t="s">
        <v>36</v>
      </c>
      <c r="K17" s="101" t="s">
        <v>37</v>
      </c>
      <c r="L17" s="97" t="s">
        <v>28</v>
      </c>
      <c r="M17" s="100" t="s">
        <v>34</v>
      </c>
      <c r="N17" s="101" t="s">
        <v>29</v>
      </c>
      <c r="O17" s="80"/>
      <c r="P17" s="81"/>
      <c r="Q17" s="159"/>
      <c r="R17" s="157"/>
      <c r="S17" s="157"/>
      <c r="T17" s="168"/>
      <c r="U17" s="167"/>
      <c r="V17" s="157"/>
      <c r="W17" s="157"/>
      <c r="X17" s="160"/>
    </row>
    <row r="18" spans="1:24" ht="18">
      <c r="A18" s="198"/>
      <c r="B18" s="83" t="s">
        <v>5</v>
      </c>
      <c r="C18" s="94">
        <v>148.2</v>
      </c>
      <c r="D18" s="95">
        <v>303.8</v>
      </c>
      <c r="E18" s="96">
        <v>467</v>
      </c>
      <c r="F18" s="91">
        <v>153.4</v>
      </c>
      <c r="G18" s="92">
        <v>310.5</v>
      </c>
      <c r="H18" s="93">
        <v>471.9</v>
      </c>
      <c r="I18" s="88">
        <v>133.1</v>
      </c>
      <c r="J18" s="89">
        <v>246.2</v>
      </c>
      <c r="K18" s="90">
        <v>360.9</v>
      </c>
      <c r="L18" s="85">
        <v>152.4</v>
      </c>
      <c r="M18" s="86">
        <v>303.7</v>
      </c>
      <c r="N18" s="87">
        <v>454.1</v>
      </c>
      <c r="O18" s="62"/>
      <c r="P18" s="54"/>
      <c r="Q18" s="156"/>
      <c r="R18" s="70"/>
      <c r="S18" s="156"/>
      <c r="T18" s="160"/>
      <c r="U18" s="167"/>
      <c r="V18" s="70"/>
      <c r="W18" s="156"/>
      <c r="X18" s="160"/>
    </row>
    <row r="19" spans="1:24" s="2" customFormat="1" ht="18">
      <c r="A19" s="198"/>
      <c r="B19" s="120" t="s">
        <v>11</v>
      </c>
      <c r="C19" s="121"/>
      <c r="D19" s="122">
        <f>D18-C18</f>
        <v>155.60000000000002</v>
      </c>
      <c r="E19" s="123">
        <f>E18-D18</f>
        <v>163.2</v>
      </c>
      <c r="F19" s="121"/>
      <c r="G19" s="122">
        <f>G18-F18</f>
        <v>157.1</v>
      </c>
      <c r="H19" s="123">
        <f>H18-G18</f>
        <v>161.39999999999998</v>
      </c>
      <c r="I19" s="121"/>
      <c r="J19" s="122">
        <f>J18-I18</f>
        <v>113.1</v>
      </c>
      <c r="K19" s="123">
        <f>K18-J18</f>
        <v>114.69999999999999</v>
      </c>
      <c r="L19" s="121"/>
      <c r="M19" s="122">
        <f>M18-L18</f>
        <v>151.29999999999998</v>
      </c>
      <c r="N19" s="123">
        <f>N18-M18</f>
        <v>150.40000000000003</v>
      </c>
      <c r="O19" s="65"/>
      <c r="P19" s="57"/>
      <c r="Q19" s="157"/>
      <c r="R19" s="70"/>
      <c r="S19" s="157"/>
      <c r="T19" s="160"/>
      <c r="U19" s="167"/>
      <c r="V19" s="70"/>
      <c r="W19" s="157"/>
      <c r="X19" s="160"/>
    </row>
    <row r="20" spans="1:24" s="130" customFormat="1" ht="18">
      <c r="A20" s="198"/>
      <c r="B20" s="111" t="s">
        <v>3</v>
      </c>
      <c r="C20" s="125">
        <v>11.13</v>
      </c>
      <c r="D20" s="126"/>
      <c r="E20" s="163">
        <v>10.93</v>
      </c>
      <c r="F20" s="125">
        <v>11.17</v>
      </c>
      <c r="G20" s="126"/>
      <c r="H20" s="163">
        <v>10.97</v>
      </c>
      <c r="I20" s="125">
        <v>12.82</v>
      </c>
      <c r="J20" s="126"/>
      <c r="K20" s="127"/>
      <c r="L20" s="125">
        <v>11.49</v>
      </c>
      <c r="M20" s="126"/>
      <c r="N20" s="127"/>
      <c r="O20" s="128"/>
      <c r="P20" s="129"/>
      <c r="Q20" s="161"/>
      <c r="R20" s="70"/>
      <c r="S20" s="161"/>
      <c r="T20" s="160"/>
      <c r="U20" s="167"/>
      <c r="V20" s="70"/>
      <c r="W20" s="161"/>
      <c r="X20" s="160"/>
    </row>
    <row r="21" spans="1:23" s="82" customFormat="1" ht="6.75" customHeight="1" thickBot="1">
      <c r="A21" s="112"/>
      <c r="B21" s="102"/>
      <c r="C21" s="103"/>
      <c r="D21" s="104"/>
      <c r="E21" s="105"/>
      <c r="F21" s="103"/>
      <c r="G21" s="104"/>
      <c r="H21" s="105"/>
      <c r="I21" s="103"/>
      <c r="J21" s="104"/>
      <c r="K21" s="105"/>
      <c r="L21" s="103"/>
      <c r="M21" s="104"/>
      <c r="N21" s="105"/>
      <c r="O21" s="80"/>
      <c r="P21" s="81"/>
      <c r="Q21" s="159"/>
      <c r="R21" s="159"/>
      <c r="S21" s="159"/>
      <c r="T21" s="159"/>
      <c r="U21" s="159"/>
      <c r="V21" s="81"/>
      <c r="W21" s="81"/>
    </row>
    <row r="22" spans="1:23" s="82" customFormat="1" ht="15.75" thickTop="1">
      <c r="A22" s="197" t="s">
        <v>20</v>
      </c>
      <c r="B22" s="110" t="s">
        <v>21</v>
      </c>
      <c r="C22" s="97" t="s">
        <v>25</v>
      </c>
      <c r="D22" s="98" t="s">
        <v>30</v>
      </c>
      <c r="E22" s="99" t="s">
        <v>32</v>
      </c>
      <c r="F22" s="97" t="s">
        <v>26</v>
      </c>
      <c r="G22" s="100" t="s">
        <v>32</v>
      </c>
      <c r="H22" s="101" t="s">
        <v>31</v>
      </c>
      <c r="I22" s="97" t="s">
        <v>30</v>
      </c>
      <c r="J22" s="100" t="s">
        <v>33</v>
      </c>
      <c r="K22" s="101" t="s">
        <v>36</v>
      </c>
      <c r="L22" s="97" t="s">
        <v>29</v>
      </c>
      <c r="M22" s="100" t="s">
        <v>34</v>
      </c>
      <c r="N22" s="101" t="s">
        <v>28</v>
      </c>
      <c r="O22" s="80"/>
      <c r="P22" s="81"/>
      <c r="Q22" s="159"/>
      <c r="R22" s="159"/>
      <c r="S22" s="159"/>
      <c r="T22" s="159"/>
      <c r="U22" s="159"/>
      <c r="V22" s="81"/>
      <c r="W22" s="81"/>
    </row>
    <row r="23" spans="1:23" ht="18">
      <c r="A23" s="198"/>
      <c r="B23" s="83" t="s">
        <v>5</v>
      </c>
      <c r="C23" s="88">
        <v>153.5</v>
      </c>
      <c r="D23" s="89">
        <v>306.8</v>
      </c>
      <c r="E23" s="90">
        <v>467.4</v>
      </c>
      <c r="F23" s="94">
        <v>155.7</v>
      </c>
      <c r="G23" s="95">
        <v>313.8</v>
      </c>
      <c r="H23" s="96">
        <v>474.3</v>
      </c>
      <c r="I23" s="85">
        <v>124.7</v>
      </c>
      <c r="J23" s="86">
        <v>255.3</v>
      </c>
      <c r="K23" s="87">
        <v>373.3</v>
      </c>
      <c r="L23" s="91">
        <v>157.8</v>
      </c>
      <c r="M23" s="92">
        <v>308.5</v>
      </c>
      <c r="N23" s="93">
        <v>466.9</v>
      </c>
      <c r="O23" s="62"/>
      <c r="P23" s="54"/>
      <c r="Q23" s="54"/>
      <c r="R23" s="54"/>
      <c r="S23" s="54"/>
      <c r="T23" s="54"/>
      <c r="U23" s="54"/>
      <c r="V23" s="54"/>
      <c r="W23" s="54"/>
    </row>
    <row r="24" spans="1:23" s="2" customFormat="1" ht="18">
      <c r="A24" s="198"/>
      <c r="B24" s="120" t="s">
        <v>11</v>
      </c>
      <c r="C24" s="121"/>
      <c r="D24" s="122">
        <f>D23-C23</f>
        <v>153.3</v>
      </c>
      <c r="E24" s="123">
        <f>E23-D23</f>
        <v>160.59999999999997</v>
      </c>
      <c r="F24" s="121"/>
      <c r="G24" s="122">
        <f>G23-F23</f>
        <v>158.10000000000002</v>
      </c>
      <c r="H24" s="123">
        <f>H23-G23</f>
        <v>160.5</v>
      </c>
      <c r="I24" s="121"/>
      <c r="J24" s="122">
        <f>J23-I23</f>
        <v>130.60000000000002</v>
      </c>
      <c r="K24" s="123">
        <f>K23-J23</f>
        <v>118</v>
      </c>
      <c r="L24" s="121"/>
      <c r="M24" s="122">
        <f>M23-L23</f>
        <v>150.7</v>
      </c>
      <c r="N24" s="123">
        <f>N23-M23</f>
        <v>158.39999999999998</v>
      </c>
      <c r="O24" s="65"/>
      <c r="P24" s="57"/>
      <c r="Q24" s="57"/>
      <c r="R24" s="57"/>
      <c r="S24" s="57"/>
      <c r="T24" s="57"/>
      <c r="U24" s="57"/>
      <c r="V24" s="57"/>
      <c r="W24" s="57"/>
    </row>
    <row r="25" spans="1:23" s="130" customFormat="1" ht="16.5" thickBot="1">
      <c r="A25" s="198"/>
      <c r="B25" s="111" t="s">
        <v>3</v>
      </c>
      <c r="C25" s="125">
        <v>11.26</v>
      </c>
      <c r="D25" s="131">
        <v>11.19</v>
      </c>
      <c r="E25" s="127">
        <v>10.95</v>
      </c>
      <c r="F25" s="125">
        <v>11.16</v>
      </c>
      <c r="G25" s="131">
        <v>10.89</v>
      </c>
      <c r="H25" s="127">
        <v>10.77</v>
      </c>
      <c r="I25" s="125">
        <v>13.27</v>
      </c>
      <c r="J25" s="131">
        <v>12.73</v>
      </c>
      <c r="K25" s="127">
        <v>12.73</v>
      </c>
      <c r="L25" s="132">
        <v>11.08</v>
      </c>
      <c r="M25" s="133">
        <v>11.08</v>
      </c>
      <c r="N25" s="134">
        <v>11.03</v>
      </c>
      <c r="O25" s="128"/>
      <c r="P25" s="129"/>
      <c r="Q25" s="129"/>
      <c r="R25" s="129"/>
      <c r="S25" s="129"/>
      <c r="T25" s="129"/>
      <c r="U25" s="129"/>
      <c r="V25" s="129"/>
      <c r="W25" s="129"/>
    </row>
    <row r="26" spans="1:23" ht="21.75" thickBot="1" thickTop="1">
      <c r="A26" s="24"/>
      <c r="B26" s="124" t="s">
        <v>22</v>
      </c>
      <c r="C26" s="191">
        <f>E8+E13+E18+E23</f>
        <v>1848</v>
      </c>
      <c r="D26" s="192"/>
      <c r="E26" s="193"/>
      <c r="F26" s="191">
        <f>H8+H13+H18+H23</f>
        <v>1860.8999999999999</v>
      </c>
      <c r="G26" s="192"/>
      <c r="H26" s="193"/>
      <c r="I26" s="191">
        <f>K8+K13+K18+K23</f>
        <v>1520.1000000000001</v>
      </c>
      <c r="J26" s="192"/>
      <c r="K26" s="193"/>
      <c r="L26" s="191">
        <f>N8+N13+N18+N23</f>
        <v>1842.1</v>
      </c>
      <c r="M26" s="192"/>
      <c r="N26" s="193"/>
      <c r="O26" s="62"/>
      <c r="P26" s="54"/>
      <c r="Q26" s="54"/>
      <c r="R26" s="54"/>
      <c r="S26" s="54"/>
      <c r="T26" s="54"/>
      <c r="U26" s="54"/>
      <c r="V26" s="54"/>
      <c r="W26" s="54"/>
    </row>
    <row r="27" spans="1:23" ht="6.75" customHeight="1" thickBot="1">
      <c r="A27" s="74"/>
      <c r="B27" s="3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62"/>
      <c r="T27" s="54"/>
      <c r="U27" s="54"/>
      <c r="V27" s="54"/>
      <c r="W27" s="54"/>
    </row>
    <row r="28" spans="1:23" ht="21" thickBot="1">
      <c r="A28" s="74"/>
      <c r="B28" s="199" t="s">
        <v>48</v>
      </c>
      <c r="C28" s="200"/>
      <c r="D28" s="200"/>
      <c r="E28" s="200"/>
      <c r="F28" s="201"/>
      <c r="G28" s="25"/>
      <c r="H28" s="26"/>
      <c r="I28" s="173" t="s">
        <v>5</v>
      </c>
      <c r="J28" s="172"/>
      <c r="K28" s="174" t="s">
        <v>6</v>
      </c>
      <c r="L28" s="170"/>
      <c r="M28" s="24"/>
      <c r="N28" s="22"/>
      <c r="O28" s="62"/>
      <c r="T28" s="54"/>
      <c r="U28" s="54"/>
      <c r="V28" s="54"/>
      <c r="W28" s="54"/>
    </row>
    <row r="29" spans="1:23" ht="21.75" thickBot="1" thickTop="1">
      <c r="A29" s="74"/>
      <c r="B29" s="143" t="s">
        <v>10</v>
      </c>
      <c r="C29" s="144" t="s">
        <v>9</v>
      </c>
      <c r="D29" s="150" t="s">
        <v>7</v>
      </c>
      <c r="E29" s="151" t="s">
        <v>8</v>
      </c>
      <c r="F29" s="205" t="s">
        <v>12</v>
      </c>
      <c r="G29" s="25"/>
      <c r="H29" s="26"/>
      <c r="I29" s="5" t="s">
        <v>13</v>
      </c>
      <c r="J29" s="6">
        <f>MAX(E8,H13,K23,N18)</f>
        <v>456.8</v>
      </c>
      <c r="K29" s="175" t="s">
        <v>42</v>
      </c>
      <c r="L29" s="176"/>
      <c r="M29" s="24"/>
      <c r="N29" s="22"/>
      <c r="O29" s="62"/>
      <c r="T29" s="54"/>
      <c r="U29" s="54"/>
      <c r="V29" s="54"/>
      <c r="W29" s="54"/>
    </row>
    <row r="30" spans="1:23" ht="21.75" thickBot="1" thickTop="1">
      <c r="A30" s="74"/>
      <c r="B30" s="146" t="s">
        <v>47</v>
      </c>
      <c r="C30" s="147"/>
      <c r="D30" s="148">
        <v>10.91</v>
      </c>
      <c r="E30" s="149">
        <v>10.92</v>
      </c>
      <c r="F30" s="206"/>
      <c r="G30" s="27"/>
      <c r="H30" s="28"/>
      <c r="I30" s="7" t="s">
        <v>13</v>
      </c>
      <c r="J30" s="8">
        <f>MAX(E13,H18,K8,N23)</f>
        <v>471.9</v>
      </c>
      <c r="K30" s="177" t="s">
        <v>42</v>
      </c>
      <c r="L30" s="178"/>
      <c r="M30" s="24"/>
      <c r="N30" s="22"/>
      <c r="O30" s="62"/>
      <c r="T30" s="54"/>
      <c r="U30" s="54"/>
      <c r="V30" s="54"/>
      <c r="W30" s="54"/>
    </row>
    <row r="31" spans="1:23" ht="21" thickTop="1">
      <c r="A31" s="74"/>
      <c r="B31" s="38" t="s">
        <v>42</v>
      </c>
      <c r="C31" s="39"/>
      <c r="D31" s="40">
        <v>11.23</v>
      </c>
      <c r="E31" s="41">
        <v>11.25</v>
      </c>
      <c r="F31" s="113">
        <f>D31-D30</f>
        <v>0.3200000000000003</v>
      </c>
      <c r="G31" s="29"/>
      <c r="H31" s="28"/>
      <c r="I31" s="9" t="s">
        <v>13</v>
      </c>
      <c r="J31" s="10">
        <f>MAX(E18,H23,K13,N8)</f>
        <v>474.3</v>
      </c>
      <c r="K31" s="177" t="s">
        <v>42</v>
      </c>
      <c r="L31" s="178"/>
      <c r="M31" s="24"/>
      <c r="N31" s="24"/>
      <c r="O31" s="62"/>
      <c r="T31" s="54"/>
      <c r="U31" s="54"/>
      <c r="V31" s="54"/>
      <c r="W31" s="54"/>
    </row>
    <row r="32" spans="1:23" s="1" customFormat="1" ht="21" thickBot="1">
      <c r="A32" s="66"/>
      <c r="B32" s="38" t="s">
        <v>44</v>
      </c>
      <c r="C32" s="39"/>
      <c r="D32" s="40">
        <v>11.37</v>
      </c>
      <c r="E32" s="41">
        <v>11.37</v>
      </c>
      <c r="F32" s="42">
        <f>D32-D30</f>
        <v>0.4599999999999991</v>
      </c>
      <c r="G32" s="29"/>
      <c r="H32" s="28"/>
      <c r="I32" s="11" t="s">
        <v>13</v>
      </c>
      <c r="J32" s="12">
        <f>MAX(E23,H8,K18,N13)</f>
        <v>467.4</v>
      </c>
      <c r="K32" s="179" t="s">
        <v>46</v>
      </c>
      <c r="L32" s="180"/>
      <c r="M32" s="24"/>
      <c r="N32" s="24"/>
      <c r="O32" s="63"/>
      <c r="T32" s="55"/>
      <c r="U32" s="55"/>
      <c r="V32" s="55"/>
      <c r="W32" s="55"/>
    </row>
    <row r="33" spans="1:23" s="1" customFormat="1" ht="21" thickBot="1">
      <c r="A33" s="66"/>
      <c r="B33" s="46" t="s">
        <v>43</v>
      </c>
      <c r="C33" s="47"/>
      <c r="D33" s="48">
        <v>12.48</v>
      </c>
      <c r="E33" s="49">
        <v>12.55</v>
      </c>
      <c r="F33" s="50">
        <f>D33-D30</f>
        <v>1.5700000000000003</v>
      </c>
      <c r="G33" s="29"/>
      <c r="H33" s="28"/>
      <c r="I33" s="24"/>
      <c r="J33" s="24"/>
      <c r="K33" s="24"/>
      <c r="L33" s="24"/>
      <c r="M33" s="24"/>
      <c r="N33" s="24"/>
      <c r="O33" s="63"/>
      <c r="T33" s="55"/>
      <c r="U33" s="55"/>
      <c r="V33" s="55"/>
      <c r="W33" s="55"/>
    </row>
    <row r="34" spans="1:23" s="1" customFormat="1" ht="4.5" customHeight="1">
      <c r="A34" s="66"/>
      <c r="B34" s="30"/>
      <c r="C34" s="31"/>
      <c r="D34" s="31"/>
      <c r="E34" s="31"/>
      <c r="F34" s="24"/>
      <c r="G34" s="29"/>
      <c r="H34" s="28"/>
      <c r="I34" s="24"/>
      <c r="J34" s="24"/>
      <c r="K34" s="24"/>
      <c r="L34" s="24"/>
      <c r="M34" s="24"/>
      <c r="N34" s="24"/>
      <c r="O34" s="63"/>
      <c r="P34" s="152"/>
      <c r="Q34" s="152"/>
      <c r="R34" s="152"/>
      <c r="S34" s="152"/>
      <c r="T34" s="55"/>
      <c r="U34" s="55"/>
      <c r="V34" s="55"/>
      <c r="W34" s="55"/>
    </row>
    <row r="35" spans="1:23" s="1" customFormat="1" ht="2.25" customHeight="1" thickBot="1">
      <c r="A35" s="66"/>
      <c r="B35" s="22"/>
      <c r="C35" s="22"/>
      <c r="D35" s="22"/>
      <c r="E35" s="22"/>
      <c r="F35" s="22"/>
      <c r="G35" s="24"/>
      <c r="H35" s="24"/>
      <c r="I35" s="24"/>
      <c r="J35" s="24"/>
      <c r="K35" s="24"/>
      <c r="L35" s="24"/>
      <c r="M35" s="24"/>
      <c r="N35" s="24"/>
      <c r="O35" s="63"/>
      <c r="P35" s="153"/>
      <c r="Q35" s="153"/>
      <c r="R35" s="153"/>
      <c r="S35" s="153"/>
      <c r="T35" s="55"/>
      <c r="U35" s="55"/>
      <c r="V35" s="55"/>
      <c r="W35" s="55"/>
    </row>
    <row r="36" spans="1:23" s="1" customFormat="1" ht="21" thickBot="1">
      <c r="A36" s="66"/>
      <c r="B36" s="202" t="s">
        <v>16</v>
      </c>
      <c r="C36" s="203"/>
      <c r="D36" s="203"/>
      <c r="E36" s="203"/>
      <c r="F36" s="204"/>
      <c r="G36" s="33"/>
      <c r="H36" s="33"/>
      <c r="I36" s="171" t="s">
        <v>3</v>
      </c>
      <c r="J36" s="172"/>
      <c r="K36" s="169" t="s">
        <v>39</v>
      </c>
      <c r="L36" s="170"/>
      <c r="M36" s="33"/>
      <c r="N36" s="33"/>
      <c r="O36" s="63"/>
      <c r="P36" s="152"/>
      <c r="Q36" s="152"/>
      <c r="R36" s="152"/>
      <c r="S36" s="152"/>
      <c r="T36" s="55"/>
      <c r="U36" s="55"/>
      <c r="V36" s="55"/>
      <c r="W36" s="55"/>
    </row>
    <row r="37" spans="1:23" s="13" customFormat="1" ht="18.75" customHeight="1" thickBot="1" thickTop="1">
      <c r="A37" s="66"/>
      <c r="B37" s="143" t="s">
        <v>10</v>
      </c>
      <c r="C37" s="144" t="s">
        <v>24</v>
      </c>
      <c r="D37" s="145" t="s">
        <v>4</v>
      </c>
      <c r="E37" s="187" t="s">
        <v>11</v>
      </c>
      <c r="F37" s="189" t="s">
        <v>15</v>
      </c>
      <c r="G37" s="34"/>
      <c r="H37" s="34"/>
      <c r="I37" s="14" t="s">
        <v>14</v>
      </c>
      <c r="J37" s="15">
        <f>MIN(C10,D10,E10,F15,G15,H15,I25,J25,K25,L20,M20,N20)</f>
        <v>11.25</v>
      </c>
      <c r="K37" s="181" t="s">
        <v>40</v>
      </c>
      <c r="L37" s="182"/>
      <c r="M37" s="34"/>
      <c r="N37" s="34"/>
      <c r="O37" s="67"/>
      <c r="T37" s="58"/>
      <c r="U37" s="58"/>
      <c r="V37" s="58"/>
      <c r="W37" s="58"/>
    </row>
    <row r="38" spans="1:23" s="4" customFormat="1" ht="19.5" thickBot="1" thickTop="1">
      <c r="A38" s="66"/>
      <c r="B38" s="141" t="str">
        <f>$F$4</f>
        <v>MMC</v>
      </c>
      <c r="C38" s="142"/>
      <c r="D38" s="138">
        <f>$F$26</f>
        <v>1860.8999999999999</v>
      </c>
      <c r="E38" s="188"/>
      <c r="F38" s="190"/>
      <c r="G38" s="34"/>
      <c r="H38" s="34"/>
      <c r="I38" s="16" t="s">
        <v>14</v>
      </c>
      <c r="J38" s="17">
        <f>MIN(C15,D15,E15,F20,F20,F20,G20,H20,I10,J10,K10,L25,M25,N25)</f>
        <v>10.97</v>
      </c>
      <c r="K38" s="183" t="s">
        <v>40</v>
      </c>
      <c r="L38" s="184"/>
      <c r="M38" s="34"/>
      <c r="N38" s="34"/>
      <c r="O38" s="68"/>
      <c r="T38" s="59"/>
      <c r="U38" s="59"/>
      <c r="V38" s="59"/>
      <c r="W38" s="59"/>
    </row>
    <row r="39" spans="1:23" s="4" customFormat="1" ht="18.75" thickTop="1">
      <c r="A39" s="66"/>
      <c r="B39" s="43" t="str">
        <f>$C$4</f>
        <v>SPIRIT of Le Mans</v>
      </c>
      <c r="C39" s="139"/>
      <c r="D39" s="137">
        <f>$C$26</f>
        <v>1848</v>
      </c>
      <c r="E39" s="71">
        <f>D38-D39</f>
        <v>12.899999999999864</v>
      </c>
      <c r="F39" s="72">
        <f>D38-D39</f>
        <v>12.899999999999864</v>
      </c>
      <c r="G39" s="34"/>
      <c r="H39" s="34"/>
      <c r="I39" s="18" t="s">
        <v>14</v>
      </c>
      <c r="J39" s="19">
        <f>MIN(C20,D20,E20,F25,G25,H25,I15,J15,K15,L10,M10,N10)</f>
        <v>10.77</v>
      </c>
      <c r="K39" s="183" t="s">
        <v>40</v>
      </c>
      <c r="L39" s="184"/>
      <c r="M39" s="34"/>
      <c r="N39" s="34"/>
      <c r="O39" s="68"/>
      <c r="T39" s="59"/>
      <c r="U39" s="59"/>
      <c r="V39" s="59"/>
      <c r="W39" s="59"/>
    </row>
    <row r="40" spans="1:23" s="4" customFormat="1" ht="18.75" thickBot="1">
      <c r="A40" s="66"/>
      <c r="B40" s="43" t="str">
        <f>$L$4</f>
        <v>Mondialtec</v>
      </c>
      <c r="C40" s="139"/>
      <c r="D40" s="137">
        <f>$L$26</f>
        <v>1842.1</v>
      </c>
      <c r="E40" s="44">
        <f>D39-D40</f>
        <v>5.900000000000091</v>
      </c>
      <c r="F40" s="45">
        <f>D38-D40</f>
        <v>18.799999999999955</v>
      </c>
      <c r="G40" s="34"/>
      <c r="H40" s="34"/>
      <c r="I40" s="20" t="s">
        <v>14</v>
      </c>
      <c r="J40" s="21">
        <f>MIN(C25,D25,E25,F10,G10,H10,I20,J20,K20,L15,M15,N15)</f>
        <v>10.95</v>
      </c>
      <c r="K40" s="185" t="s">
        <v>45</v>
      </c>
      <c r="L40" s="186"/>
      <c r="M40" s="34"/>
      <c r="N40" s="34"/>
      <c r="O40" s="68"/>
      <c r="T40" s="59"/>
      <c r="U40" s="59"/>
      <c r="V40" s="59"/>
      <c r="W40" s="59"/>
    </row>
    <row r="41" spans="1:23" s="4" customFormat="1" ht="18.75" thickBot="1">
      <c r="A41" s="66"/>
      <c r="B41" s="136" t="str">
        <f>$I$4</f>
        <v>Slotizer</v>
      </c>
      <c r="C41" s="140"/>
      <c r="D41" s="135">
        <f>$I$26</f>
        <v>1520.1000000000001</v>
      </c>
      <c r="E41" s="52">
        <f>D40-D41</f>
        <v>321.9999999999998</v>
      </c>
      <c r="F41" s="53">
        <f>D38-D41</f>
        <v>340.7999999999997</v>
      </c>
      <c r="G41" s="34"/>
      <c r="H41" s="34"/>
      <c r="I41" s="34"/>
      <c r="J41" s="34"/>
      <c r="K41" s="34"/>
      <c r="L41" s="34"/>
      <c r="M41" s="34"/>
      <c r="N41" s="34"/>
      <c r="O41" s="68"/>
      <c r="P41" s="59"/>
      <c r="Q41" s="59"/>
      <c r="R41" s="59"/>
      <c r="S41" s="59"/>
      <c r="T41" s="59"/>
      <c r="U41" s="59"/>
      <c r="V41" s="59"/>
      <c r="W41" s="59"/>
    </row>
    <row r="42" spans="1:23" s="4" customFormat="1" ht="20.25">
      <c r="A42" s="114"/>
      <c r="B42" s="115"/>
      <c r="C42" s="116"/>
      <c r="D42" s="116"/>
      <c r="E42" s="117"/>
      <c r="F42" s="117"/>
      <c r="G42" s="34"/>
      <c r="H42" s="34"/>
      <c r="I42" s="34"/>
      <c r="J42" s="34"/>
      <c r="K42" s="34"/>
      <c r="L42" s="34"/>
      <c r="M42" s="34"/>
      <c r="N42" s="34"/>
      <c r="O42" s="68"/>
      <c r="P42" s="59"/>
      <c r="Q42" s="59"/>
      <c r="R42" s="59"/>
      <c r="S42" s="59"/>
      <c r="T42" s="59"/>
      <c r="U42" s="59"/>
      <c r="V42" s="59"/>
      <c r="W42" s="59"/>
    </row>
    <row r="43" spans="1:23" s="4" customFormat="1" ht="36.75" customHeight="1" thickBot="1">
      <c r="A43" s="118"/>
      <c r="B43" s="11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51"/>
      <c r="P43" s="59"/>
      <c r="Q43" s="59"/>
      <c r="R43" s="59"/>
      <c r="S43" s="59"/>
      <c r="T43" s="59"/>
      <c r="U43" s="59"/>
      <c r="V43" s="59"/>
      <c r="W43" s="59"/>
    </row>
    <row r="44" spans="1:23" s="4" customFormat="1" ht="18">
      <c r="A44" s="75"/>
      <c r="B44" s="3"/>
      <c r="C44"/>
      <c r="D44"/>
      <c r="E44"/>
      <c r="F44"/>
      <c r="G44"/>
      <c r="H44"/>
      <c r="I44"/>
      <c r="J44"/>
      <c r="K44"/>
      <c r="L44"/>
      <c r="M44"/>
      <c r="N44"/>
      <c r="O44" s="70"/>
      <c r="P44" s="70"/>
      <c r="Q44" s="59"/>
      <c r="R44" s="59"/>
      <c r="S44" s="59"/>
      <c r="T44" s="59"/>
      <c r="U44" s="59"/>
      <c r="V44" s="59"/>
      <c r="W44" s="59"/>
    </row>
  </sheetData>
  <mergeCells count="30">
    <mergeCell ref="B28:F28"/>
    <mergeCell ref="B36:F36"/>
    <mergeCell ref="F29:F30"/>
    <mergeCell ref="B4:B5"/>
    <mergeCell ref="A7:A10"/>
    <mergeCell ref="A12:A15"/>
    <mergeCell ref="A17:A20"/>
    <mergeCell ref="A22:A25"/>
    <mergeCell ref="E37:E38"/>
    <mergeCell ref="F37:F38"/>
    <mergeCell ref="L26:N26"/>
    <mergeCell ref="C4:E4"/>
    <mergeCell ref="F4:H4"/>
    <mergeCell ref="I4:K4"/>
    <mergeCell ref="L4:N4"/>
    <mergeCell ref="C26:E26"/>
    <mergeCell ref="F26:H26"/>
    <mergeCell ref="I26:K26"/>
    <mergeCell ref="K37:L37"/>
    <mergeCell ref="K38:L38"/>
    <mergeCell ref="K39:L39"/>
    <mergeCell ref="K40:L40"/>
    <mergeCell ref="K36:L36"/>
    <mergeCell ref="I36:J36"/>
    <mergeCell ref="I28:J28"/>
    <mergeCell ref="K28:L28"/>
    <mergeCell ref="K29:L29"/>
    <mergeCell ref="K30:L30"/>
    <mergeCell ref="K31:L31"/>
    <mergeCell ref="K32:L32"/>
  </mergeCells>
  <printOptions/>
  <pageMargins left="0.75" right="0.75" top="1" bottom="1" header="0.4921259845" footer="0.4921259845"/>
  <pageSetup horizontalDpi="600" verticalDpi="6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YLDA6491</dc:creator>
  <cp:keywords/>
  <dc:description/>
  <cp:lastModifiedBy>DIE</cp:lastModifiedBy>
  <cp:lastPrinted>2005-10-10T14:03:45Z</cp:lastPrinted>
  <dcterms:created xsi:type="dcterms:W3CDTF">2005-09-28T08:41:25Z</dcterms:created>
  <dcterms:modified xsi:type="dcterms:W3CDTF">2006-02-24T10:12:28Z</dcterms:modified>
  <cp:category/>
  <cp:version/>
  <cp:contentType/>
  <cp:contentStatus/>
</cp:coreProperties>
</file>